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\CUENTA PUBLICA 2021\"/>
    </mc:Choice>
  </mc:AlternateContent>
  <xr:revisionPtr revIDLastSave="0" documentId="13_ncr:1_{75D0DECD-0235-488E-B8D0-91646162CA7D}" xr6:coauthVersionLast="45" xr6:coauthVersionMax="45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19440" windowHeight="1500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H21" i="1" l="1"/>
  <c r="F18" i="1"/>
  <c r="C15" i="1"/>
  <c r="H25" i="1"/>
  <c r="H22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D18" i="1"/>
  <c r="C18" i="1"/>
  <c r="E18" i="1" s="1"/>
  <c r="G8" i="1"/>
  <c r="F8" i="1"/>
  <c r="D8" i="1"/>
  <c r="C8" i="1"/>
  <c r="G18" i="1" l="1"/>
  <c r="G26" i="1" s="1"/>
  <c r="H24" i="1"/>
  <c r="F26" i="1"/>
  <c r="H8" i="1"/>
  <c r="E8" i="1"/>
  <c r="C26" i="1"/>
  <c r="D26" i="1"/>
  <c r="H18" i="1" l="1"/>
  <c r="H26" i="1"/>
  <c r="E26" i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<sst xmlns="http://schemas.openxmlformats.org/spreadsheetml/2006/main" count="40" uniqueCount="36">
  <si>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</si>
  <si>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</si>
  <si>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</si>
  <si>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</si>
  <si>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</si>
  <si>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</si>
  <si>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</si>
  <si>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</si>
  <si>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</si>
  <si>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</si>
  <si>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</si>
  <si>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</si>
  <si>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</si>
  <si>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</si>
  <si>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</si>
  <si>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</si>
  <si>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</si>
  <si>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</si>
  <si>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</si>
  <si>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</si>
  <si>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</si>
  <si>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</si>
  <si>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</si>
  <si>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</si>
  <si>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</si>
  <si>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</si>
  <si>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</si>
  <si>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</si>
  <si>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</si>
  <si>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UNIVERSIDAD POLITECNICA DE CHIHUAHUA</t>
  </si>
  <si>
    <t>Del 01 de enero al 31 de diciembre del 2021</t>
  </si>
  <si>
    <t>DR. IGOR CRESPO SOLIS</t>
  </si>
  <si>
    <t>RECTOR</t>
  </si>
  <si>
    <t>LIC. MARIA REBECA TINAJERO CHAVEZ</t>
  </si>
  <si>
    <t>SECRETARIA ADMINISTRATIVA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</si>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</sst>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3" fillId="0" borderId="16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A2" workbookViewId="0">
      <selection activeCell="C34" sqref="C3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6" width="13.140625" style="1" customWidth="1"/>
    <col min="7" max="7" width="12.28515625" style="1" bestFit="1" customWidth="1"/>
    <col min="8" max="8" width="13.1406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34371306</v>
      </c>
      <c r="D8" s="18">
        <f>SUM(D9:D16)</f>
        <v>2033560</v>
      </c>
      <c r="E8" s="21">
        <f t="shared" ref="E8:E16" si="0">C8+D8</f>
        <v>36404866</v>
      </c>
      <c r="F8" s="18">
        <f>SUM(F9:F16)</f>
        <v>30939532</v>
      </c>
      <c r="G8" s="21">
        <f>SUM(G9:G16)</f>
        <v>30939532</v>
      </c>
      <c r="H8" s="5">
        <f t="shared" ref="H8:H16" si="1">G8-C8</f>
        <v>-3431774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f>7000000+3000000</f>
        <v>10000000</v>
      </c>
      <c r="D15" s="19">
        <v>0</v>
      </c>
      <c r="E15" s="23">
        <f t="shared" si="0"/>
        <v>10000000</v>
      </c>
      <c r="F15" s="19">
        <v>10000000</v>
      </c>
      <c r="G15" s="22">
        <v>10000000</v>
      </c>
      <c r="H15" s="7">
        <f t="shared" si="1"/>
        <v>0</v>
      </c>
    </row>
    <row r="16" spans="2:8" x14ac:dyDescent="0.2">
      <c r="B16" s="6" t="s">
        <v>22</v>
      </c>
      <c r="C16" s="22">
        <v>24371306</v>
      </c>
      <c r="D16" s="19">
        <v>2033560</v>
      </c>
      <c r="E16" s="23">
        <f t="shared" si="0"/>
        <v>26404866</v>
      </c>
      <c r="F16" s="22">
        <v>20939532</v>
      </c>
      <c r="G16" s="22">
        <v>20939532</v>
      </c>
      <c r="H16" s="7">
        <f t="shared" si="1"/>
        <v>-3431774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8346254.9699999997</v>
      </c>
      <c r="D18" s="18">
        <f>SUM(D19:D22)</f>
        <v>0</v>
      </c>
      <c r="E18" s="21">
        <f>C18+D18</f>
        <v>8346254.9699999997</v>
      </c>
      <c r="F18" s="18">
        <f>SUM(F19:F22)</f>
        <v>5503210.6600000001</v>
      </c>
      <c r="G18" s="21">
        <f>SUM(G19:G22)</f>
        <v>5503210.6600000001</v>
      </c>
      <c r="H18" s="5">
        <f>G18-C18</f>
        <v>-2843044.3099999996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f>6896254.97+1450000</f>
        <v>8346254.9699999997</v>
      </c>
      <c r="D21" s="19">
        <v>0</v>
      </c>
      <c r="E21" s="23">
        <f>C21+D21</f>
        <v>8346254.9699999997</v>
      </c>
      <c r="F21" s="19">
        <v>5503210.6600000001</v>
      </c>
      <c r="G21" s="22">
        <v>5503210.6600000001</v>
      </c>
      <c r="H21" s="7">
        <f>G21-C21</f>
        <v>-2843044.3099999996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32697.49</v>
      </c>
      <c r="D24" s="18">
        <f>SUM(D25)</f>
        <v>0</v>
      </c>
      <c r="E24" s="21">
        <f>C24+D24</f>
        <v>32697.49</v>
      </c>
      <c r="F24" s="18">
        <f>SUM(F25)</f>
        <v>32697.49</v>
      </c>
      <c r="G24" s="21">
        <f>SUM(G25)</f>
        <v>32697.49</v>
      </c>
      <c r="H24" s="5">
        <f>G24-C24</f>
        <v>0</v>
      </c>
    </row>
    <row r="25" spans="2:8" ht="12.75" thickBot="1" x14ac:dyDescent="0.25">
      <c r="B25" s="9" t="s">
        <v>23</v>
      </c>
      <c r="C25" s="22">
        <v>32697.49</v>
      </c>
      <c r="D25" s="19">
        <v>0</v>
      </c>
      <c r="E25" s="23">
        <f>C25+D25</f>
        <v>32697.49</v>
      </c>
      <c r="F25" s="19">
        <v>32697.49</v>
      </c>
      <c r="G25" s="22">
        <v>32697.49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42750258.460000001</v>
      </c>
      <c r="D26" s="26">
        <f>SUM(D24,D18,D8)</f>
        <v>2033560</v>
      </c>
      <c r="E26" s="15">
        <f>SUM(D26,C26)</f>
        <v>44783818.460000001</v>
      </c>
      <c r="F26" s="26">
        <f>SUM(F24,F18,F8)</f>
        <v>36475440.149999999</v>
      </c>
      <c r="G26" s="15">
        <f>SUM(G24,G18,G8)</f>
        <v>36475440.149999999</v>
      </c>
      <c r="H26" s="28">
        <f>SUM(G26-C26)</f>
        <v>-6274818.3100000024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8" s="3" customFormat="1" x14ac:dyDescent="0.2"/>
    <row r="34" spans="2:8" s="3" customFormat="1" ht="15" x14ac:dyDescent="0.25">
      <c r="B34" s="3" t="s">
        <v>35</v>
      </c>
      <c r="C34" s="49"/>
      <c r="D34" s="49"/>
      <c r="F34" s="48"/>
      <c r="G34" s="48"/>
      <c r="H34" s="48"/>
    </row>
    <row r="35" spans="2:8" s="3" customFormat="1" ht="12.75" x14ac:dyDescent="0.2">
      <c r="B35" s="50" t="s">
        <v>31</v>
      </c>
      <c r="C35" s="50"/>
      <c r="D35" s="51"/>
      <c r="F35" s="50" t="s">
        <v>33</v>
      </c>
      <c r="G35" s="51"/>
    </row>
    <row r="36" spans="2:8" s="3" customFormat="1" ht="12.75" x14ac:dyDescent="0.2">
      <c r="B36" s="50" t="s">
        <v>32</v>
      </c>
      <c r="C36" s="50"/>
      <c r="D36" s="51"/>
      <c r="F36" s="50" t="s">
        <v>34</v>
      </c>
      <c r="G36" s="51"/>
    </row>
    <row r="37" spans="2:8" s="3" customFormat="1" x14ac:dyDescent="0.2"/>
    <row r="38" spans="2:8" s="3" customFormat="1" x14ac:dyDescent="0.2"/>
    <row r="39" spans="2:8" s="3" customFormat="1" x14ac:dyDescent="0.2"/>
    <row r="40" spans="2:8" s="3" customFormat="1" x14ac:dyDescent="0.2"/>
    <row r="41" spans="2:8" s="3" customFormat="1" x14ac:dyDescent="0.2"/>
    <row r="42" spans="2:8" s="3" customFormat="1" x14ac:dyDescent="0.2"/>
    <row r="43" spans="2:8" s="3" customFormat="1" x14ac:dyDescent="0.2"/>
    <row r="44" spans="2:8" s="3" customFormat="1" x14ac:dyDescent="0.2"/>
    <row r="45" spans="2:8" s="3" customFormat="1" x14ac:dyDescent="0.2"/>
    <row r="46" spans="2:8" s="3" customFormat="1" x14ac:dyDescent="0.2"/>
    <row r="47" spans="2:8" s="3" customFormat="1" x14ac:dyDescent="0.2"/>
    <row r="48" spans="2: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2022-01-19T17:20:15Z</cp:lastPrinted>
  <dcterms:created xsi:type="dcterms:W3CDTF">2019-12-05T18:23:32Z</dcterms:created>
  <dcterms:modified xsi:type="dcterms:W3CDTF">2022-01-28T20:34:06Z</dcterms:modified>
</cp:coreProperties>
</file>